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<sst xmlns="http://schemas.openxmlformats.org/spreadsheetml/2006/main" count="60" uniqueCount="39">
  <si>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№ п\п</t>
  </si>
  <si>
    <t>учреждения культуры</t>
  </si>
  <si>
    <t>лекции и беседы</t>
  </si>
  <si>
    <t>вечера отдыха</t>
  </si>
  <si>
    <t>концерты, спектакли</t>
  </si>
  <si>
    <t>кружки, в них уч-ков</t>
  </si>
  <si>
    <t>факт</t>
  </si>
  <si>
    <t>обсл</t>
  </si>
  <si>
    <t xml:space="preserve">обсл </t>
  </si>
  <si>
    <t>Всего:</t>
  </si>
  <si>
    <t>театр-е           пред-я</t>
  </si>
  <si>
    <t>из них для детей до      14 лет</t>
  </si>
  <si>
    <t>из них для молодежи           15 до 24 лет</t>
  </si>
  <si>
    <t>из них для детей               до 14 лет</t>
  </si>
  <si>
    <t>из них для молодежи          15 до 24 лет</t>
  </si>
  <si>
    <t>темат-е          мер-я</t>
  </si>
  <si>
    <t>всего массовых        мер-й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</si>
  <si>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</si>
  <si>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</si>
  <si>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</si>
  <si>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</si>
  <si>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</si>
  <si>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</si>
  <si>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</si>
  <si>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</si>
  <si>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</si>
  <si>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</si>
  <si>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</si>
  <si>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</si>
  <si>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</si>
  <si>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</si>
  <si>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</si>
  <si>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</si>
  <si>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</si>
  <si>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год</t>
  </si>
  <si>
    <t>11 месяцев</t>
  </si>
  <si>
    <t>август</t>
  </si>
  <si>
    <t>Платные</t>
  </si>
  <si>
    <t>Статистический отчет МБУК Кировский СДК ноябрь  2021 года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</si>
</sst>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7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9" width="4.7109375" style="0" customWidth="1"/>
    <col min="10" max="10" width="5.57421875" style="0" customWidth="1"/>
    <col min="11" max="11" width="4.7109375" style="0" customWidth="1"/>
    <col min="12" max="12" width="5.57421875" style="0" customWidth="1"/>
    <col min="13" max="13" width="4.7109375" style="0" customWidth="1"/>
    <col min="14" max="14" width="6.421875" style="0" customWidth="1"/>
    <col min="15" max="15" width="4.7109375" style="0" customWidth="1"/>
    <col min="16" max="16" width="5.421875" style="0" customWidth="1"/>
    <col min="17" max="17" width="4.7109375" style="0" customWidth="1"/>
    <col min="18" max="18" width="5.28125" style="0" customWidth="1"/>
    <col min="19" max="24" width="4.7109375" style="0" customWidth="1"/>
    <col min="25" max="25" width="5.28125" style="0" customWidth="1"/>
    <col min="26" max="26" width="5.421875" style="0" customWidth="1"/>
  </cols>
  <sheetData>
    <row r="1" spans="1:24" ht="1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6" ht="38.25" customHeight="1">
      <c r="A2" s="29" t="s">
        <v>0</v>
      </c>
      <c r="B2" s="29" t="s">
        <v>1</v>
      </c>
      <c r="C2" s="29" t="s">
        <v>2</v>
      </c>
      <c r="D2" s="29"/>
      <c r="E2" s="29" t="s">
        <v>3</v>
      </c>
      <c r="F2" s="29"/>
      <c r="G2" s="29" t="s">
        <v>10</v>
      </c>
      <c r="H2" s="29"/>
      <c r="I2" s="29" t="s">
        <v>15</v>
      </c>
      <c r="J2" s="29"/>
      <c r="K2" s="29" t="s">
        <v>4</v>
      </c>
      <c r="L2" s="29"/>
      <c r="M2" s="29" t="s">
        <v>16</v>
      </c>
      <c r="N2" s="29"/>
      <c r="O2" s="29" t="s">
        <v>11</v>
      </c>
      <c r="P2" s="29"/>
      <c r="Q2" s="29" t="s">
        <v>12</v>
      </c>
      <c r="R2" s="29"/>
      <c r="S2" s="29" t="s">
        <v>5</v>
      </c>
      <c r="T2" s="29"/>
      <c r="U2" s="29" t="s">
        <v>13</v>
      </c>
      <c r="V2" s="29"/>
      <c r="W2" s="29" t="s">
        <v>14</v>
      </c>
      <c r="X2" s="30"/>
      <c r="Y2" s="29" t="s">
        <v>37</v>
      </c>
      <c r="Z2" s="29"/>
    </row>
    <row r="3" spans="1:26" ht="15" customHeight="1">
      <c r="A3" s="29"/>
      <c r="B3" s="29"/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8</v>
      </c>
      <c r="O3" s="1" t="s">
        <v>6</v>
      </c>
      <c r="P3" s="1" t="s">
        <v>7</v>
      </c>
      <c r="Q3" s="1" t="s">
        <v>6</v>
      </c>
      <c r="R3" s="1" t="s">
        <v>7</v>
      </c>
      <c r="S3" s="1" t="s">
        <v>6</v>
      </c>
      <c r="T3" s="1" t="s">
        <v>7</v>
      </c>
      <c r="U3" s="1" t="s">
        <v>6</v>
      </c>
      <c r="V3" s="1" t="s">
        <v>7</v>
      </c>
      <c r="W3" s="1" t="s">
        <v>6</v>
      </c>
      <c r="X3" s="4" t="s">
        <v>7</v>
      </c>
      <c r="Y3" s="1" t="s">
        <v>6</v>
      </c>
      <c r="Z3" s="1" t="s">
        <v>7</v>
      </c>
    </row>
    <row r="4" spans="1:26" ht="15" customHeight="1">
      <c r="A4" s="1">
        <v>1</v>
      </c>
      <c r="B4" s="14" t="s">
        <v>17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f aca="true" t="shared" si="0" ref="M4:N6">C4+E4+G4+I4+K4</f>
        <v>0</v>
      </c>
      <c r="N4" s="12">
        <f t="shared" si="0"/>
        <v>0</v>
      </c>
      <c r="O4" s="12">
        <v>0</v>
      </c>
      <c r="P4" s="12">
        <v>0</v>
      </c>
      <c r="Q4" s="12">
        <v>0</v>
      </c>
      <c r="R4" s="12">
        <v>0</v>
      </c>
      <c r="S4" s="12">
        <v>14</v>
      </c>
      <c r="T4" s="12">
        <v>139</v>
      </c>
      <c r="U4" s="12">
        <v>9</v>
      </c>
      <c r="V4" s="12">
        <v>86</v>
      </c>
      <c r="W4" s="12">
        <v>3</v>
      </c>
      <c r="X4" s="21">
        <v>29</v>
      </c>
      <c r="Y4" s="2">
        <v>0</v>
      </c>
      <c r="Z4" s="2">
        <v>0</v>
      </c>
    </row>
    <row r="5" spans="1:26" ht="15" customHeight="1">
      <c r="A5" s="1">
        <v>2</v>
      </c>
      <c r="B5" s="14" t="s">
        <v>18</v>
      </c>
      <c r="C5" s="12">
        <v>1</v>
      </c>
      <c r="D5" s="12">
        <v>35</v>
      </c>
      <c r="E5" s="12">
        <v>0</v>
      </c>
      <c r="F5" s="12">
        <v>0</v>
      </c>
      <c r="G5" s="12">
        <v>1</v>
      </c>
      <c r="H5" s="12">
        <v>59</v>
      </c>
      <c r="I5" s="12">
        <v>2</v>
      </c>
      <c r="J5" s="12">
        <v>138</v>
      </c>
      <c r="K5" s="12">
        <v>1</v>
      </c>
      <c r="L5" s="12">
        <v>60</v>
      </c>
      <c r="M5" s="12">
        <f t="shared" si="0"/>
        <v>5</v>
      </c>
      <c r="N5" s="12">
        <f t="shared" si="0"/>
        <v>292</v>
      </c>
      <c r="O5" s="12">
        <v>2</v>
      </c>
      <c r="P5" s="12">
        <v>110</v>
      </c>
      <c r="Q5" s="12">
        <v>2</v>
      </c>
      <c r="R5" s="12">
        <v>120</v>
      </c>
      <c r="S5" s="12">
        <v>14</v>
      </c>
      <c r="T5" s="12">
        <v>139</v>
      </c>
      <c r="U5" s="12">
        <v>9</v>
      </c>
      <c r="V5" s="12">
        <v>86</v>
      </c>
      <c r="W5" s="12">
        <v>3</v>
      </c>
      <c r="X5" s="21">
        <v>29</v>
      </c>
      <c r="Y5" s="28">
        <v>0</v>
      </c>
      <c r="Z5" s="28">
        <v>0</v>
      </c>
    </row>
    <row r="6" spans="1:26" ht="15" customHeight="1" thickBot="1">
      <c r="A6" s="1">
        <v>3</v>
      </c>
      <c r="B6" s="14" t="s">
        <v>19</v>
      </c>
      <c r="C6" s="9">
        <v>2</v>
      </c>
      <c r="D6" s="9">
        <v>55</v>
      </c>
      <c r="E6" s="9">
        <v>0</v>
      </c>
      <c r="F6" s="9">
        <v>0</v>
      </c>
      <c r="G6" s="9">
        <v>4</v>
      </c>
      <c r="H6" s="9">
        <v>280</v>
      </c>
      <c r="I6" s="9">
        <v>8</v>
      </c>
      <c r="J6" s="9">
        <v>525</v>
      </c>
      <c r="K6" s="9">
        <v>3</v>
      </c>
      <c r="L6" s="9">
        <v>210</v>
      </c>
      <c r="M6" s="9">
        <f t="shared" si="0"/>
        <v>17</v>
      </c>
      <c r="N6" s="9">
        <f t="shared" si="0"/>
        <v>1070</v>
      </c>
      <c r="O6" s="9">
        <v>9</v>
      </c>
      <c r="P6" s="9">
        <v>450</v>
      </c>
      <c r="Q6" s="9">
        <v>5</v>
      </c>
      <c r="R6" s="9">
        <v>400</v>
      </c>
      <c r="S6" s="9">
        <v>14</v>
      </c>
      <c r="T6" s="9">
        <v>139</v>
      </c>
      <c r="U6" s="9">
        <v>9</v>
      </c>
      <c r="V6" s="9">
        <v>86</v>
      </c>
      <c r="W6" s="9">
        <v>3</v>
      </c>
      <c r="X6" s="22">
        <v>29</v>
      </c>
      <c r="Y6" s="28">
        <v>0</v>
      </c>
      <c r="Z6" s="28">
        <v>0</v>
      </c>
    </row>
    <row r="7" spans="1:26" ht="15" customHeight="1" thickBot="1">
      <c r="A7" s="4">
        <v>4</v>
      </c>
      <c r="B7" s="16" t="s">
        <v>20</v>
      </c>
      <c r="C7" s="19">
        <f>C4+C5+C6</f>
        <v>3</v>
      </c>
      <c r="D7" s="19">
        <f aca="true" t="shared" si="1" ref="D7:R7">D4+D5+D6</f>
        <v>90</v>
      </c>
      <c r="E7" s="19">
        <f t="shared" si="1"/>
        <v>0</v>
      </c>
      <c r="F7" s="19">
        <f t="shared" si="1"/>
        <v>0</v>
      </c>
      <c r="G7" s="19">
        <f t="shared" si="1"/>
        <v>5</v>
      </c>
      <c r="H7" s="19">
        <f t="shared" si="1"/>
        <v>339</v>
      </c>
      <c r="I7" s="19">
        <f t="shared" si="1"/>
        <v>10</v>
      </c>
      <c r="J7" s="19">
        <f t="shared" si="1"/>
        <v>663</v>
      </c>
      <c r="K7" s="19">
        <f t="shared" si="1"/>
        <v>4</v>
      </c>
      <c r="L7" s="19">
        <f t="shared" si="1"/>
        <v>270</v>
      </c>
      <c r="M7" s="19">
        <f t="shared" si="1"/>
        <v>22</v>
      </c>
      <c r="N7" s="19">
        <f>N4+N5+N6</f>
        <v>1362</v>
      </c>
      <c r="O7" s="19">
        <f t="shared" si="1"/>
        <v>11</v>
      </c>
      <c r="P7" s="19">
        <f t="shared" si="1"/>
        <v>560</v>
      </c>
      <c r="Q7" s="19">
        <f t="shared" si="1"/>
        <v>7</v>
      </c>
      <c r="R7" s="19">
        <f t="shared" si="1"/>
        <v>520</v>
      </c>
      <c r="S7" s="19">
        <f aca="true" t="shared" si="2" ref="S7:X7">S4</f>
        <v>14</v>
      </c>
      <c r="T7" s="19">
        <f t="shared" si="2"/>
        <v>139</v>
      </c>
      <c r="U7" s="19">
        <f t="shared" si="2"/>
        <v>9</v>
      </c>
      <c r="V7" s="19">
        <f t="shared" si="2"/>
        <v>86</v>
      </c>
      <c r="W7" s="19">
        <f t="shared" si="2"/>
        <v>3</v>
      </c>
      <c r="X7" s="19">
        <f t="shared" si="2"/>
        <v>29</v>
      </c>
      <c r="Y7" s="28">
        <f>Y4+Y5+Y6</f>
        <v>0</v>
      </c>
      <c r="Z7" s="28">
        <f>Z4+Z5+Z6</f>
        <v>0</v>
      </c>
    </row>
    <row r="8" spans="1:26" ht="15" customHeight="1">
      <c r="A8" s="1">
        <v>5</v>
      </c>
      <c r="B8" s="15" t="s">
        <v>21</v>
      </c>
      <c r="C8" s="10">
        <v>1</v>
      </c>
      <c r="D8" s="10">
        <v>45</v>
      </c>
      <c r="E8" s="10">
        <v>11</v>
      </c>
      <c r="F8" s="10">
        <v>800</v>
      </c>
      <c r="G8" s="10">
        <v>2</v>
      </c>
      <c r="H8" s="10">
        <v>280</v>
      </c>
      <c r="I8" s="10">
        <v>5</v>
      </c>
      <c r="J8" s="10">
        <v>855</v>
      </c>
      <c r="K8" s="10">
        <v>2</v>
      </c>
      <c r="L8" s="10">
        <v>200</v>
      </c>
      <c r="M8" s="10">
        <f aca="true" t="shared" si="3" ref="M8:N10">C8+E8+G8+I8+K8</f>
        <v>21</v>
      </c>
      <c r="N8" s="10">
        <f t="shared" si="3"/>
        <v>2180</v>
      </c>
      <c r="O8" s="10">
        <v>9</v>
      </c>
      <c r="P8" s="10">
        <v>100</v>
      </c>
      <c r="Q8" s="10">
        <v>11</v>
      </c>
      <c r="R8" s="10">
        <v>800</v>
      </c>
      <c r="S8" s="10">
        <v>14</v>
      </c>
      <c r="T8" s="10">
        <v>139</v>
      </c>
      <c r="U8" s="10">
        <v>9</v>
      </c>
      <c r="V8" s="10">
        <v>86</v>
      </c>
      <c r="W8" s="10">
        <v>3</v>
      </c>
      <c r="X8" s="24">
        <v>29</v>
      </c>
      <c r="Y8" s="28">
        <v>4</v>
      </c>
      <c r="Z8" s="28">
        <v>140</v>
      </c>
    </row>
    <row r="9" spans="1:26" ht="15" customHeight="1">
      <c r="A9" s="1">
        <v>6</v>
      </c>
      <c r="B9" s="15" t="s">
        <v>22</v>
      </c>
      <c r="C9" s="10">
        <v>1</v>
      </c>
      <c r="D9" s="10">
        <v>70</v>
      </c>
      <c r="E9" s="10">
        <v>11</v>
      </c>
      <c r="F9" s="10">
        <v>780</v>
      </c>
      <c r="G9" s="10">
        <v>2</v>
      </c>
      <c r="H9" s="10">
        <v>250</v>
      </c>
      <c r="I9" s="10">
        <v>5</v>
      </c>
      <c r="J9" s="10">
        <v>870</v>
      </c>
      <c r="K9" s="10">
        <v>2</v>
      </c>
      <c r="L9" s="10">
        <v>200</v>
      </c>
      <c r="M9" s="10">
        <f t="shared" si="3"/>
        <v>21</v>
      </c>
      <c r="N9" s="10">
        <f t="shared" si="3"/>
        <v>2170</v>
      </c>
      <c r="O9" s="10">
        <v>6</v>
      </c>
      <c r="P9" s="10">
        <v>530</v>
      </c>
      <c r="Q9" s="10">
        <v>12</v>
      </c>
      <c r="R9" s="10">
        <v>820</v>
      </c>
      <c r="S9" s="10">
        <v>14</v>
      </c>
      <c r="T9" s="10">
        <v>139</v>
      </c>
      <c r="U9" s="10">
        <v>9</v>
      </c>
      <c r="V9" s="10">
        <v>86</v>
      </c>
      <c r="W9" s="10">
        <v>3</v>
      </c>
      <c r="X9" s="24">
        <v>29</v>
      </c>
      <c r="Y9" s="28">
        <v>8</v>
      </c>
      <c r="Z9" s="28">
        <v>200</v>
      </c>
    </row>
    <row r="10" spans="1:26" ht="15" customHeight="1">
      <c r="A10" s="1">
        <v>7</v>
      </c>
      <c r="B10" s="15" t="s">
        <v>23</v>
      </c>
      <c r="C10" s="10">
        <v>1</v>
      </c>
      <c r="D10" s="10">
        <v>55</v>
      </c>
      <c r="E10" s="10">
        <v>12</v>
      </c>
      <c r="F10" s="10">
        <v>630</v>
      </c>
      <c r="G10" s="10">
        <v>3</v>
      </c>
      <c r="H10" s="10">
        <v>259</v>
      </c>
      <c r="I10" s="10">
        <v>2</v>
      </c>
      <c r="J10" s="10">
        <v>245</v>
      </c>
      <c r="K10" s="10">
        <v>2</v>
      </c>
      <c r="L10" s="10">
        <v>210</v>
      </c>
      <c r="M10" s="10">
        <f t="shared" si="3"/>
        <v>20</v>
      </c>
      <c r="N10" s="10">
        <f t="shared" si="3"/>
        <v>1399</v>
      </c>
      <c r="O10" s="10">
        <v>7</v>
      </c>
      <c r="P10" s="10">
        <v>670</v>
      </c>
      <c r="Q10" s="10">
        <v>12</v>
      </c>
      <c r="R10" s="10">
        <v>630</v>
      </c>
      <c r="S10" s="10">
        <v>14</v>
      </c>
      <c r="T10" s="10">
        <v>139</v>
      </c>
      <c r="U10" s="10">
        <v>9</v>
      </c>
      <c r="V10" s="10">
        <v>86</v>
      </c>
      <c r="W10" s="10">
        <v>3</v>
      </c>
      <c r="X10" s="24">
        <v>29</v>
      </c>
      <c r="Y10" s="28">
        <v>6</v>
      </c>
      <c r="Z10" s="28">
        <v>150</v>
      </c>
    </row>
    <row r="11" spans="1:26" ht="15" customHeight="1">
      <c r="A11" s="1">
        <v>8</v>
      </c>
      <c r="B11" s="13" t="s">
        <v>24</v>
      </c>
      <c r="C11" s="17">
        <f>C8+C9+C10</f>
        <v>3</v>
      </c>
      <c r="D11" s="17">
        <f aca="true" t="shared" si="4" ref="D11:R11">D8+D9+D10</f>
        <v>170</v>
      </c>
      <c r="E11" s="17">
        <f t="shared" si="4"/>
        <v>34</v>
      </c>
      <c r="F11" s="17">
        <f t="shared" si="4"/>
        <v>2210</v>
      </c>
      <c r="G11" s="17">
        <f t="shared" si="4"/>
        <v>7</v>
      </c>
      <c r="H11" s="17">
        <f t="shared" si="4"/>
        <v>789</v>
      </c>
      <c r="I11" s="17">
        <f t="shared" si="4"/>
        <v>12</v>
      </c>
      <c r="J11" s="17">
        <f t="shared" si="4"/>
        <v>1970</v>
      </c>
      <c r="K11" s="17">
        <f t="shared" si="4"/>
        <v>6</v>
      </c>
      <c r="L11" s="17">
        <f t="shared" si="4"/>
        <v>610</v>
      </c>
      <c r="M11" s="17">
        <f>M8+M9+M10</f>
        <v>62</v>
      </c>
      <c r="N11" s="17">
        <f>N8+N9+N10</f>
        <v>5749</v>
      </c>
      <c r="O11" s="17">
        <f t="shared" si="4"/>
        <v>22</v>
      </c>
      <c r="P11" s="17">
        <f t="shared" si="4"/>
        <v>1300</v>
      </c>
      <c r="Q11" s="17">
        <f t="shared" si="4"/>
        <v>35</v>
      </c>
      <c r="R11" s="17">
        <f t="shared" si="4"/>
        <v>2250</v>
      </c>
      <c r="S11" s="10">
        <f aca="true" t="shared" si="5" ref="S11:X11">S7</f>
        <v>14</v>
      </c>
      <c r="T11" s="10">
        <f t="shared" si="5"/>
        <v>139</v>
      </c>
      <c r="U11" s="10">
        <f t="shared" si="5"/>
        <v>9</v>
      </c>
      <c r="V11" s="10">
        <f t="shared" si="5"/>
        <v>86</v>
      </c>
      <c r="W11" s="10">
        <f t="shared" si="5"/>
        <v>3</v>
      </c>
      <c r="X11" s="10">
        <f t="shared" si="5"/>
        <v>29</v>
      </c>
      <c r="Y11" s="28">
        <f>Y8+Y9+Y10</f>
        <v>18</v>
      </c>
      <c r="Z11" s="28">
        <f>Z8+Z9+Z10</f>
        <v>490</v>
      </c>
    </row>
    <row r="12" spans="1:26" ht="15" customHeight="1">
      <c r="A12" s="1">
        <v>9</v>
      </c>
      <c r="B12" s="13" t="s">
        <v>25</v>
      </c>
      <c r="C12" s="17">
        <f>C7+C11</f>
        <v>6</v>
      </c>
      <c r="D12" s="17">
        <f aca="true" t="shared" si="6" ref="D12:R12">D7+D11</f>
        <v>260</v>
      </c>
      <c r="E12" s="17">
        <f t="shared" si="6"/>
        <v>34</v>
      </c>
      <c r="F12" s="17">
        <f t="shared" si="6"/>
        <v>2210</v>
      </c>
      <c r="G12" s="17">
        <f t="shared" si="6"/>
        <v>12</v>
      </c>
      <c r="H12" s="17">
        <f t="shared" si="6"/>
        <v>1128</v>
      </c>
      <c r="I12" s="17">
        <f t="shared" si="6"/>
        <v>22</v>
      </c>
      <c r="J12" s="17">
        <f t="shared" si="6"/>
        <v>2633</v>
      </c>
      <c r="K12" s="17">
        <f t="shared" si="6"/>
        <v>10</v>
      </c>
      <c r="L12" s="17">
        <f t="shared" si="6"/>
        <v>880</v>
      </c>
      <c r="M12" s="17">
        <f>M7+M11</f>
        <v>84</v>
      </c>
      <c r="N12" s="17">
        <f>N7+N11</f>
        <v>7111</v>
      </c>
      <c r="O12" s="17">
        <f t="shared" si="6"/>
        <v>33</v>
      </c>
      <c r="P12" s="17">
        <f t="shared" si="6"/>
        <v>1860</v>
      </c>
      <c r="Q12" s="17">
        <f>Q7+Q11</f>
        <v>42</v>
      </c>
      <c r="R12" s="17">
        <f t="shared" si="6"/>
        <v>2770</v>
      </c>
      <c r="S12" s="10">
        <f aca="true" t="shared" si="7" ref="S12:X12">S11</f>
        <v>14</v>
      </c>
      <c r="T12" s="10">
        <f t="shared" si="7"/>
        <v>139</v>
      </c>
      <c r="U12" s="10">
        <f t="shared" si="7"/>
        <v>9</v>
      </c>
      <c r="V12" s="10">
        <f t="shared" si="7"/>
        <v>86</v>
      </c>
      <c r="W12" s="10">
        <f t="shared" si="7"/>
        <v>3</v>
      </c>
      <c r="X12" s="10">
        <f t="shared" si="7"/>
        <v>29</v>
      </c>
      <c r="Y12" s="28">
        <f>Y7+Y11</f>
        <v>18</v>
      </c>
      <c r="Z12" s="28">
        <f>Z7+Z11</f>
        <v>490</v>
      </c>
    </row>
    <row r="13" spans="1:26" ht="15" customHeight="1">
      <c r="A13" s="1">
        <v>10</v>
      </c>
      <c r="B13" s="2" t="s">
        <v>26</v>
      </c>
      <c r="C13" s="10">
        <v>1</v>
      </c>
      <c r="D13" s="10">
        <v>36</v>
      </c>
      <c r="E13" s="10">
        <v>13</v>
      </c>
      <c r="F13" s="10">
        <v>900</v>
      </c>
      <c r="G13" s="10">
        <v>3</v>
      </c>
      <c r="H13" s="10">
        <v>350</v>
      </c>
      <c r="I13" s="10">
        <v>2</v>
      </c>
      <c r="J13" s="10">
        <v>300</v>
      </c>
      <c r="K13" s="10">
        <v>3</v>
      </c>
      <c r="L13" s="10">
        <v>414</v>
      </c>
      <c r="M13" s="10">
        <f aca="true" t="shared" si="8" ref="M13:N15">C13+E13+G13+I13+K13</f>
        <v>22</v>
      </c>
      <c r="N13" s="10">
        <f t="shared" si="8"/>
        <v>2000</v>
      </c>
      <c r="O13" s="10">
        <v>8</v>
      </c>
      <c r="P13" s="10">
        <v>700</v>
      </c>
      <c r="Q13" s="10">
        <v>14</v>
      </c>
      <c r="R13" s="10">
        <v>130</v>
      </c>
      <c r="S13" s="10">
        <v>14</v>
      </c>
      <c r="T13" s="10">
        <v>139</v>
      </c>
      <c r="U13" s="10">
        <v>9</v>
      </c>
      <c r="V13" s="10">
        <v>86</v>
      </c>
      <c r="W13" s="10">
        <v>3</v>
      </c>
      <c r="X13" s="24">
        <v>29</v>
      </c>
      <c r="Y13" s="28">
        <v>1</v>
      </c>
      <c r="Z13" s="28">
        <v>25</v>
      </c>
    </row>
    <row r="14" spans="1:26" ht="15" customHeight="1">
      <c r="A14" s="1">
        <v>11</v>
      </c>
      <c r="B14" s="2" t="s">
        <v>36</v>
      </c>
      <c r="C14" s="10">
        <v>1</v>
      </c>
      <c r="D14" s="10">
        <v>30</v>
      </c>
      <c r="E14" s="10">
        <v>11</v>
      </c>
      <c r="F14" s="10">
        <v>800</v>
      </c>
      <c r="G14" s="10">
        <v>1</v>
      </c>
      <c r="H14" s="10">
        <v>70</v>
      </c>
      <c r="I14" s="10">
        <v>2</v>
      </c>
      <c r="J14" s="10">
        <v>140</v>
      </c>
      <c r="K14" s="10">
        <v>2</v>
      </c>
      <c r="L14" s="10">
        <v>130</v>
      </c>
      <c r="M14" s="10">
        <f t="shared" si="8"/>
        <v>17</v>
      </c>
      <c r="N14" s="10">
        <f t="shared" si="8"/>
        <v>1170</v>
      </c>
      <c r="O14" s="10">
        <v>2</v>
      </c>
      <c r="P14" s="10">
        <v>370</v>
      </c>
      <c r="Q14" s="10">
        <v>11</v>
      </c>
      <c r="R14" s="10">
        <v>800</v>
      </c>
      <c r="S14" s="10">
        <v>14</v>
      </c>
      <c r="T14" s="10">
        <v>139</v>
      </c>
      <c r="U14" s="10">
        <v>9</v>
      </c>
      <c r="V14" s="10">
        <v>86</v>
      </c>
      <c r="W14" s="10">
        <v>3</v>
      </c>
      <c r="X14" s="24">
        <v>29</v>
      </c>
      <c r="Y14" s="28">
        <v>2</v>
      </c>
      <c r="Z14" s="28">
        <v>30</v>
      </c>
    </row>
    <row r="15" spans="1:26" ht="15" customHeight="1">
      <c r="A15" s="1">
        <v>12</v>
      </c>
      <c r="B15" s="3" t="s">
        <v>27</v>
      </c>
      <c r="C15" s="10">
        <v>3</v>
      </c>
      <c r="D15" s="10">
        <v>95</v>
      </c>
      <c r="E15" s="10">
        <v>13</v>
      </c>
      <c r="F15" s="10">
        <v>920</v>
      </c>
      <c r="G15" s="10">
        <v>3</v>
      </c>
      <c r="H15" s="10">
        <v>250</v>
      </c>
      <c r="I15" s="10">
        <v>3</v>
      </c>
      <c r="J15" s="10">
        <v>210</v>
      </c>
      <c r="K15" s="10">
        <v>1</v>
      </c>
      <c r="L15" s="10">
        <v>75</v>
      </c>
      <c r="M15" s="10">
        <f t="shared" si="8"/>
        <v>23</v>
      </c>
      <c r="N15" s="10">
        <f t="shared" si="8"/>
        <v>1550</v>
      </c>
      <c r="O15" s="10">
        <v>8</v>
      </c>
      <c r="P15" s="10">
        <v>750</v>
      </c>
      <c r="Q15" s="10">
        <v>13</v>
      </c>
      <c r="R15" s="10">
        <v>920</v>
      </c>
      <c r="S15" s="10">
        <v>14</v>
      </c>
      <c r="T15" s="10">
        <v>139</v>
      </c>
      <c r="U15" s="10">
        <v>9</v>
      </c>
      <c r="V15" s="10">
        <v>86</v>
      </c>
      <c r="W15" s="10">
        <v>3</v>
      </c>
      <c r="X15" s="24">
        <v>29</v>
      </c>
      <c r="Y15" s="28">
        <v>0</v>
      </c>
      <c r="Z15" s="28">
        <v>0</v>
      </c>
    </row>
    <row r="16" spans="1:26" ht="15" customHeight="1">
      <c r="A16" s="1">
        <v>13</v>
      </c>
      <c r="B16" s="13" t="s">
        <v>28</v>
      </c>
      <c r="C16" s="17">
        <f aca="true" t="shared" si="9" ref="C16:R16">C13+C14+C15</f>
        <v>5</v>
      </c>
      <c r="D16" s="17">
        <f t="shared" si="9"/>
        <v>161</v>
      </c>
      <c r="E16" s="17">
        <f t="shared" si="9"/>
        <v>37</v>
      </c>
      <c r="F16" s="17">
        <f t="shared" si="9"/>
        <v>2620</v>
      </c>
      <c r="G16" s="17">
        <f t="shared" si="9"/>
        <v>7</v>
      </c>
      <c r="H16" s="17">
        <f t="shared" si="9"/>
        <v>670</v>
      </c>
      <c r="I16" s="17">
        <f t="shared" si="9"/>
        <v>7</v>
      </c>
      <c r="J16" s="17">
        <f t="shared" si="9"/>
        <v>650</v>
      </c>
      <c r="K16" s="17">
        <f t="shared" si="9"/>
        <v>6</v>
      </c>
      <c r="L16" s="17">
        <f t="shared" si="9"/>
        <v>619</v>
      </c>
      <c r="M16" s="17">
        <f t="shared" si="9"/>
        <v>62</v>
      </c>
      <c r="N16" s="17">
        <f t="shared" si="9"/>
        <v>4720</v>
      </c>
      <c r="O16" s="17">
        <f>O13+O14+O15</f>
        <v>18</v>
      </c>
      <c r="P16" s="17">
        <f t="shared" si="9"/>
        <v>1820</v>
      </c>
      <c r="Q16" s="17">
        <f t="shared" si="9"/>
        <v>38</v>
      </c>
      <c r="R16" s="17">
        <f t="shared" si="9"/>
        <v>1850</v>
      </c>
      <c r="S16" s="10">
        <f aca="true" t="shared" si="10" ref="S16:X17">S12</f>
        <v>14</v>
      </c>
      <c r="T16" s="10">
        <f t="shared" si="10"/>
        <v>139</v>
      </c>
      <c r="U16" s="10">
        <f t="shared" si="10"/>
        <v>9</v>
      </c>
      <c r="V16" s="10">
        <f t="shared" si="10"/>
        <v>86</v>
      </c>
      <c r="W16" s="10">
        <f t="shared" si="10"/>
        <v>3</v>
      </c>
      <c r="X16" s="10">
        <f t="shared" si="10"/>
        <v>29</v>
      </c>
      <c r="Y16" s="28">
        <f>Y13+Y14+Y15</f>
        <v>3</v>
      </c>
      <c r="Z16" s="28">
        <f>Z13+Z14+Z15</f>
        <v>55</v>
      </c>
    </row>
    <row r="17" spans="1:26" ht="15" customHeight="1">
      <c r="A17" s="1">
        <v>14</v>
      </c>
      <c r="B17" s="13" t="s">
        <v>29</v>
      </c>
      <c r="C17" s="17">
        <f>C12+C16</f>
        <v>11</v>
      </c>
      <c r="D17" s="17">
        <f>D12+D16</f>
        <v>421</v>
      </c>
      <c r="E17" s="17">
        <f>E12+E16</f>
        <v>71</v>
      </c>
      <c r="F17" s="17">
        <f>F12+F16</f>
        <v>4830</v>
      </c>
      <c r="G17" s="17">
        <f aca="true" t="shared" si="11" ref="G17:Q17">G12+G16</f>
        <v>19</v>
      </c>
      <c r="H17" s="17">
        <f t="shared" si="11"/>
        <v>1798</v>
      </c>
      <c r="I17" s="17">
        <f t="shared" si="11"/>
        <v>29</v>
      </c>
      <c r="J17" s="17">
        <f t="shared" si="11"/>
        <v>3283</v>
      </c>
      <c r="K17" s="17">
        <f t="shared" si="11"/>
        <v>16</v>
      </c>
      <c r="L17" s="17">
        <f t="shared" si="11"/>
        <v>1499</v>
      </c>
      <c r="M17" s="17">
        <f>M12+M16</f>
        <v>146</v>
      </c>
      <c r="N17" s="17">
        <f>N12+N16</f>
        <v>11831</v>
      </c>
      <c r="O17" s="17">
        <f>O12+O16</f>
        <v>51</v>
      </c>
      <c r="P17" s="17">
        <f t="shared" si="11"/>
        <v>3680</v>
      </c>
      <c r="Q17" s="17">
        <f t="shared" si="11"/>
        <v>80</v>
      </c>
      <c r="R17" s="17">
        <f>R12+R16</f>
        <v>4620</v>
      </c>
      <c r="S17" s="10">
        <f t="shared" si="10"/>
        <v>14</v>
      </c>
      <c r="T17" s="10">
        <f t="shared" si="10"/>
        <v>139</v>
      </c>
      <c r="U17" s="10">
        <f t="shared" si="10"/>
        <v>9</v>
      </c>
      <c r="V17" s="10">
        <f t="shared" si="10"/>
        <v>86</v>
      </c>
      <c r="W17" s="10">
        <f t="shared" si="10"/>
        <v>3</v>
      </c>
      <c r="X17" s="10">
        <f t="shared" si="10"/>
        <v>29</v>
      </c>
      <c r="Y17" s="28">
        <f>Y12+Y16</f>
        <v>21</v>
      </c>
      <c r="Z17" s="28">
        <f>Z12+Z16</f>
        <v>545</v>
      </c>
    </row>
    <row r="18" spans="1:26" ht="15" customHeight="1">
      <c r="A18" s="1">
        <v>15</v>
      </c>
      <c r="B18" s="2" t="s">
        <v>30</v>
      </c>
      <c r="C18" s="10">
        <v>1</v>
      </c>
      <c r="D18" s="10">
        <v>45</v>
      </c>
      <c r="E18" s="10">
        <v>10</v>
      </c>
      <c r="F18" s="10">
        <v>550</v>
      </c>
      <c r="G18" s="10">
        <v>3</v>
      </c>
      <c r="H18" s="10">
        <v>130</v>
      </c>
      <c r="I18" s="10">
        <v>3</v>
      </c>
      <c r="J18" s="10">
        <v>230</v>
      </c>
      <c r="K18" s="10">
        <v>2</v>
      </c>
      <c r="L18" s="10">
        <v>150</v>
      </c>
      <c r="M18" s="10">
        <f>C18+E18+G18+I18+K18</f>
        <v>19</v>
      </c>
      <c r="N18" s="10">
        <f>D18+F18+H18+J18+L18</f>
        <v>1105</v>
      </c>
      <c r="O18" s="10">
        <v>7</v>
      </c>
      <c r="P18" s="10">
        <v>500</v>
      </c>
      <c r="Q18" s="10">
        <v>10</v>
      </c>
      <c r="R18" s="10">
        <v>550</v>
      </c>
      <c r="S18" s="10">
        <v>14</v>
      </c>
      <c r="T18" s="10">
        <v>139</v>
      </c>
      <c r="U18" s="10">
        <v>9</v>
      </c>
      <c r="V18" s="10">
        <v>86</v>
      </c>
      <c r="W18" s="10">
        <v>3</v>
      </c>
      <c r="X18" s="24">
        <v>29</v>
      </c>
      <c r="Y18" s="28">
        <v>0</v>
      </c>
      <c r="Z18" s="28">
        <v>0</v>
      </c>
    </row>
    <row r="19" spans="1:26" ht="15" customHeight="1">
      <c r="A19" s="1">
        <v>16</v>
      </c>
      <c r="B19" s="2" t="s">
        <v>31</v>
      </c>
      <c r="C19" s="10">
        <v>6</v>
      </c>
      <c r="D19" s="10">
        <v>129</v>
      </c>
      <c r="E19" s="10">
        <v>2</v>
      </c>
      <c r="F19" s="10">
        <v>67</v>
      </c>
      <c r="G19" s="10">
        <v>4</v>
      </c>
      <c r="H19" s="10">
        <v>580</v>
      </c>
      <c r="I19" s="10">
        <v>12</v>
      </c>
      <c r="J19" s="10">
        <v>800</v>
      </c>
      <c r="K19" s="10">
        <v>5</v>
      </c>
      <c r="L19" s="10">
        <v>400</v>
      </c>
      <c r="M19" s="10">
        <f>C19+E19+G19+I19+K19</f>
        <v>29</v>
      </c>
      <c r="N19" s="10">
        <f>D19+F19+H19+J19+L19</f>
        <v>1976</v>
      </c>
      <c r="O19" s="10">
        <v>12</v>
      </c>
      <c r="P19" s="10">
        <v>900</v>
      </c>
      <c r="Q19" s="10">
        <v>14</v>
      </c>
      <c r="R19" s="10">
        <v>600</v>
      </c>
      <c r="S19" s="10">
        <v>14</v>
      </c>
      <c r="T19" s="10">
        <v>139</v>
      </c>
      <c r="U19" s="10">
        <v>9</v>
      </c>
      <c r="V19" s="10">
        <v>86</v>
      </c>
      <c r="W19" s="10">
        <v>3</v>
      </c>
      <c r="X19" s="24">
        <v>29</v>
      </c>
      <c r="Y19" s="28">
        <v>0</v>
      </c>
      <c r="Z19" s="28">
        <v>0</v>
      </c>
    </row>
    <row r="20" spans="1:26" ht="15" customHeight="1">
      <c r="A20" s="1"/>
      <c r="B20" s="5" t="s">
        <v>35</v>
      </c>
      <c r="C20" s="18">
        <f>C17+C18+C19</f>
        <v>18</v>
      </c>
      <c r="D20" s="18">
        <f aca="true" t="shared" si="12" ref="D20:R20">D17+D18+D19</f>
        <v>595</v>
      </c>
      <c r="E20" s="18">
        <f t="shared" si="12"/>
        <v>83</v>
      </c>
      <c r="F20" s="18">
        <f t="shared" si="12"/>
        <v>5447</v>
      </c>
      <c r="G20" s="18">
        <f t="shared" si="12"/>
        <v>26</v>
      </c>
      <c r="H20" s="18">
        <f t="shared" si="12"/>
        <v>2508</v>
      </c>
      <c r="I20" s="18">
        <f t="shared" si="12"/>
        <v>44</v>
      </c>
      <c r="J20" s="18">
        <f t="shared" si="12"/>
        <v>4313</v>
      </c>
      <c r="K20" s="18">
        <f t="shared" si="12"/>
        <v>23</v>
      </c>
      <c r="L20" s="18">
        <f t="shared" si="12"/>
        <v>2049</v>
      </c>
      <c r="M20" s="18">
        <f>M17+M18+M19</f>
        <v>194</v>
      </c>
      <c r="N20" s="18">
        <f t="shared" si="12"/>
        <v>14912</v>
      </c>
      <c r="O20" s="18">
        <f>O17+O18+O19</f>
        <v>70</v>
      </c>
      <c r="P20" s="18">
        <f t="shared" si="12"/>
        <v>5080</v>
      </c>
      <c r="Q20" s="18">
        <f t="shared" si="12"/>
        <v>104</v>
      </c>
      <c r="R20" s="18">
        <f t="shared" si="12"/>
        <v>5770</v>
      </c>
      <c r="S20" s="18">
        <v>14</v>
      </c>
      <c r="T20" s="18">
        <v>139</v>
      </c>
      <c r="U20" s="18">
        <v>9</v>
      </c>
      <c r="V20" s="18">
        <v>86</v>
      </c>
      <c r="W20" s="18">
        <v>3</v>
      </c>
      <c r="X20" s="25">
        <v>29</v>
      </c>
      <c r="Y20" s="28">
        <f>Y17+Y18+Y19</f>
        <v>21</v>
      </c>
      <c r="Z20" s="28">
        <f>Z17+Z18+Z19</f>
        <v>545</v>
      </c>
    </row>
    <row r="21" spans="1:26" ht="15" customHeight="1" thickBot="1">
      <c r="A21" s="1">
        <v>17</v>
      </c>
      <c r="B21" s="5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f>C21+E21+G21+I21+K21</f>
        <v>0</v>
      </c>
      <c r="N21" s="9">
        <f>D21+F21+H21+J21+L21</f>
        <v>0</v>
      </c>
      <c r="O21" s="9"/>
      <c r="P21" s="9"/>
      <c r="Q21" s="9"/>
      <c r="R21" s="9"/>
      <c r="S21" s="9"/>
      <c r="T21" s="9"/>
      <c r="U21" s="9"/>
      <c r="V21" s="9"/>
      <c r="W21" s="9"/>
      <c r="X21" s="22"/>
      <c r="Y21" s="28"/>
      <c r="Z21" s="28"/>
    </row>
    <row r="22" spans="1:26" ht="15" customHeight="1" thickBot="1">
      <c r="A22" s="4">
        <v>18</v>
      </c>
      <c r="B22" s="7" t="s">
        <v>33</v>
      </c>
      <c r="C22" s="19">
        <f>C18+C19+C21</f>
        <v>7</v>
      </c>
      <c r="D22" s="19">
        <f aca="true" t="shared" si="13" ref="D22:R22">D18+D19+D21</f>
        <v>174</v>
      </c>
      <c r="E22" s="19">
        <f t="shared" si="13"/>
        <v>12</v>
      </c>
      <c r="F22" s="19">
        <f t="shared" si="13"/>
        <v>617</v>
      </c>
      <c r="G22" s="19">
        <f t="shared" si="13"/>
        <v>7</v>
      </c>
      <c r="H22" s="19">
        <f t="shared" si="13"/>
        <v>710</v>
      </c>
      <c r="I22" s="19">
        <f t="shared" si="13"/>
        <v>15</v>
      </c>
      <c r="J22" s="19">
        <f t="shared" si="13"/>
        <v>1030</v>
      </c>
      <c r="K22" s="19">
        <f t="shared" si="13"/>
        <v>7</v>
      </c>
      <c r="L22" s="19">
        <f t="shared" si="13"/>
        <v>550</v>
      </c>
      <c r="M22" s="19">
        <f>M18+M19+M21</f>
        <v>48</v>
      </c>
      <c r="N22" s="19">
        <f t="shared" si="13"/>
        <v>3081</v>
      </c>
      <c r="O22" s="19">
        <f>O18+O19+O21</f>
        <v>19</v>
      </c>
      <c r="P22" s="19">
        <f t="shared" si="13"/>
        <v>1400</v>
      </c>
      <c r="Q22" s="19">
        <f t="shared" si="13"/>
        <v>24</v>
      </c>
      <c r="R22" s="19">
        <f t="shared" si="13"/>
        <v>1150</v>
      </c>
      <c r="S22" s="19"/>
      <c r="T22" s="19"/>
      <c r="U22" s="19"/>
      <c r="V22" s="19"/>
      <c r="W22" s="19"/>
      <c r="X22" s="23"/>
      <c r="Y22" s="28">
        <f>Y18+Y19+Y21</f>
        <v>0</v>
      </c>
      <c r="Z22" s="28">
        <f>Z18+Z19+Z21</f>
        <v>0</v>
      </c>
    </row>
    <row r="23" spans="1:26" ht="15" customHeight="1">
      <c r="A23" s="1"/>
      <c r="B23" s="6" t="s">
        <v>34</v>
      </c>
      <c r="C23" s="20">
        <f>C20+C21</f>
        <v>18</v>
      </c>
      <c r="D23" s="20">
        <f aca="true" t="shared" si="14" ref="D23:R23">D20+D21</f>
        <v>595</v>
      </c>
      <c r="E23" s="20">
        <f t="shared" si="14"/>
        <v>83</v>
      </c>
      <c r="F23" s="20">
        <f t="shared" si="14"/>
        <v>5447</v>
      </c>
      <c r="G23" s="20">
        <f t="shared" si="14"/>
        <v>26</v>
      </c>
      <c r="H23" s="20">
        <f t="shared" si="14"/>
        <v>2508</v>
      </c>
      <c r="I23" s="20">
        <f t="shared" si="14"/>
        <v>44</v>
      </c>
      <c r="J23" s="20">
        <f t="shared" si="14"/>
        <v>4313</v>
      </c>
      <c r="K23" s="20">
        <f t="shared" si="14"/>
        <v>23</v>
      </c>
      <c r="L23" s="20">
        <f t="shared" si="14"/>
        <v>2049</v>
      </c>
      <c r="M23" s="20">
        <f>M20+M21</f>
        <v>194</v>
      </c>
      <c r="N23" s="20">
        <f t="shared" si="14"/>
        <v>14912</v>
      </c>
      <c r="O23" s="20">
        <f t="shared" si="14"/>
        <v>70</v>
      </c>
      <c r="P23" s="20">
        <f t="shared" si="14"/>
        <v>5080</v>
      </c>
      <c r="Q23" s="20">
        <f t="shared" si="14"/>
        <v>104</v>
      </c>
      <c r="R23" s="20">
        <f t="shared" si="14"/>
        <v>5770</v>
      </c>
      <c r="S23" s="20"/>
      <c r="T23" s="20"/>
      <c r="U23" s="20"/>
      <c r="V23" s="20"/>
      <c r="W23" s="20"/>
      <c r="X23" s="26"/>
      <c r="Y23" s="28">
        <f>Y20+Y21</f>
        <v>21</v>
      </c>
      <c r="Z23" s="28">
        <f>Z20+Z21</f>
        <v>545</v>
      </c>
    </row>
    <row r="24" spans="1:26" ht="15" customHeight="1" thickBot="1">
      <c r="A24" s="4"/>
      <c r="B24" s="8" t="s">
        <v>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7"/>
      <c r="Y24" s="28"/>
      <c r="Z24" s="28"/>
    </row>
  </sheetData>
  <sheetProtection/>
  <mergeCells count="15">
    <mergeCell ref="M2:N2"/>
    <mergeCell ref="A2:A3"/>
    <mergeCell ref="B2:B3"/>
    <mergeCell ref="C2:D2"/>
    <mergeCell ref="E2:F2"/>
    <mergeCell ref="Y2:Z2"/>
    <mergeCell ref="W2:X2"/>
    <mergeCell ref="A1:X1"/>
    <mergeCell ref="O2:P2"/>
    <mergeCell ref="Q2:R2"/>
    <mergeCell ref="S2:T2"/>
    <mergeCell ref="U2:V2"/>
    <mergeCell ref="G2:H2"/>
    <mergeCell ref="I2:J2"/>
    <mergeCell ref="K2:L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2021-11-11T02:46:46Z</cp:lastPrinted>
  <dcterms:created xsi:type="dcterms:W3CDTF">1996-10-08T23:32:33Z</dcterms:created>
  <dcterms:modified xsi:type="dcterms:W3CDTF">2021-11-17T06:52:28Z</dcterms:modified>
  <cp:category/>
  <cp:version/>
  <cp:contentType/>
  <cp:contentStatus/>
</cp:coreProperties>
</file>